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arifian_f\Desktop\"/>
    </mc:Choice>
  </mc:AlternateContent>
  <bookViews>
    <workbookView xWindow="0" yWindow="0" windowWidth="20490" windowHeight="7755"/>
  </bookViews>
  <sheets>
    <sheet name="5500" sheetId="1" r:id="rId1"/>
    <sheet name="Sheet1" sheetId="2" r:id="rId2"/>
  </sheets>
  <definedNames>
    <definedName name="_xlnm.Print_Area" localSheetId="0">'5500'!$A$1:$P$27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3" i="1" l="1"/>
  <c r="L23" i="1"/>
  <c r="L14" i="1"/>
  <c r="M14" i="1"/>
  <c r="O27" i="1" l="1"/>
  <c r="N27" i="1"/>
  <c r="M27" i="1"/>
  <c r="L27" i="1"/>
  <c r="K27" i="1"/>
  <c r="F27" i="1"/>
  <c r="O26" i="1"/>
  <c r="N26" i="1"/>
  <c r="M26" i="1"/>
  <c r="L26" i="1"/>
  <c r="K26" i="1"/>
  <c r="F26" i="1"/>
  <c r="O25" i="1"/>
  <c r="N25" i="1"/>
  <c r="M25" i="1"/>
  <c r="L25" i="1"/>
  <c r="K25" i="1"/>
  <c r="F25" i="1"/>
  <c r="O24" i="1"/>
  <c r="N24" i="1"/>
  <c r="M24" i="1"/>
  <c r="L24" i="1"/>
  <c r="K24" i="1"/>
  <c r="F24" i="1"/>
  <c r="O23" i="1"/>
  <c r="N23" i="1"/>
  <c r="K23" i="1"/>
  <c r="F23" i="1"/>
  <c r="P25" i="1" l="1"/>
  <c r="P26" i="1"/>
  <c r="P27" i="1"/>
  <c r="P24" i="1"/>
  <c r="P23" i="1"/>
  <c r="O18" i="1"/>
  <c r="N18" i="1"/>
  <c r="M18" i="1"/>
  <c r="L18" i="1"/>
  <c r="K18" i="1"/>
  <c r="F18" i="1"/>
  <c r="O17" i="1"/>
  <c r="N17" i="1"/>
  <c r="M17" i="1"/>
  <c r="L17" i="1"/>
  <c r="K17" i="1"/>
  <c r="P17" i="1" s="1"/>
  <c r="F17" i="1"/>
  <c r="O16" i="1"/>
  <c r="N16" i="1"/>
  <c r="M16" i="1"/>
  <c r="L16" i="1"/>
  <c r="K16" i="1"/>
  <c r="F16" i="1"/>
  <c r="O15" i="1"/>
  <c r="N15" i="1"/>
  <c r="M15" i="1"/>
  <c r="L15" i="1"/>
  <c r="K15" i="1"/>
  <c r="F15" i="1"/>
  <c r="O14" i="1"/>
  <c r="N14" i="1"/>
  <c r="K14" i="1"/>
  <c r="F14" i="1"/>
  <c r="O9" i="1"/>
  <c r="N9" i="1"/>
  <c r="M9" i="1"/>
  <c r="L9" i="1"/>
  <c r="K9" i="1"/>
  <c r="F9" i="1"/>
  <c r="O6" i="1"/>
  <c r="O7" i="1"/>
  <c r="O8" i="1"/>
  <c r="O5" i="1"/>
  <c r="N6" i="1"/>
  <c r="N7" i="1"/>
  <c r="N8" i="1"/>
  <c r="N5" i="1"/>
  <c r="M6" i="1"/>
  <c r="M7" i="1"/>
  <c r="M8" i="1"/>
  <c r="M5" i="1"/>
  <c r="L6" i="1"/>
  <c r="L7" i="1"/>
  <c r="L8" i="1"/>
  <c r="L5" i="1"/>
  <c r="K6" i="1"/>
  <c r="K7" i="1"/>
  <c r="K8" i="1"/>
  <c r="K5" i="1"/>
  <c r="F6" i="1"/>
  <c r="F7" i="1"/>
  <c r="F8" i="1"/>
  <c r="F5" i="1"/>
  <c r="P18" i="1" l="1"/>
  <c r="P16" i="1"/>
  <c r="P15" i="1"/>
  <c r="P14" i="1"/>
  <c r="P9" i="1"/>
  <c r="P7" i="1"/>
  <c r="P6" i="1"/>
  <c r="P5" i="1"/>
  <c r="P8" i="1"/>
</calcChain>
</file>

<file path=xl/sharedStrings.xml><?xml version="1.0" encoding="utf-8"?>
<sst xmlns="http://schemas.openxmlformats.org/spreadsheetml/2006/main" count="81" uniqueCount="22">
  <si>
    <t>جمعيت با سواد 6 ساله و بالاتر</t>
  </si>
  <si>
    <t>جمعيت 6 ساله و بالاتر</t>
  </si>
  <si>
    <t>سال</t>
  </si>
  <si>
    <t>مردوزن</t>
  </si>
  <si>
    <t>مناطق</t>
  </si>
  <si>
    <t>جنس</t>
  </si>
  <si>
    <t>روستا</t>
  </si>
  <si>
    <t>شهر</t>
  </si>
  <si>
    <t>زن</t>
  </si>
  <si>
    <t>مرد</t>
  </si>
  <si>
    <t>جمعيت با سواد 10 تا 49 ساله</t>
  </si>
  <si>
    <t>جمعيت 10 تا 49 ساله</t>
  </si>
  <si>
    <t>درصد باسوادی جمعیت 6 ساله و بالاترکشور بر اساس سرشماری سال‌های 1355، 1365، 1375، 1385 و 1395</t>
  </si>
  <si>
    <t>درصد باسوادی جمعیت 10 تا 49 ساله کشور بر اساس سرشماری سال‌های 1355، 1365، 1375، 1385 و 1395</t>
  </si>
  <si>
    <t>جمعيت 10 تا 29 ساله</t>
  </si>
  <si>
    <t>درصد باسوادی جمعیت 10 تا 29 ساله کشور بر اساس سرشماری سال‌های 1355، 1365، 1375، 1385 و 1395</t>
  </si>
  <si>
    <t>جمعيت با سواد 10 تا 29 ساله</t>
  </si>
  <si>
    <t>درصدباسواد 6 ساله و بالاتر</t>
  </si>
  <si>
    <t>درصدباسواد 10 تا 49 ساله</t>
  </si>
  <si>
    <t>درصد باسواد 10 تا 29 ساله</t>
  </si>
  <si>
    <t>جهان</t>
  </si>
  <si>
    <t>ایران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</si>
</sst>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B Titr"/>
      <family val="2"/>
      <charset val="178"/>
    </font>
    <font>
      <b/>
      <sz val="12"/>
      <name val="B Nazanin"/>
      <charset val="178"/>
    </font>
    <font>
      <b/>
      <sz val="11"/>
      <name val="B Titr"/>
      <charset val="17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0" fillId="0" borderId="2" xfId="0" applyBorder="1"/>
    <xf numFmtId="0" fontId="0" fillId="0" borderId="7" xfId="0" applyBorder="1"/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rightToLeft="1" tabSelected="1" view="pageBreakPreview" zoomScale="60" zoomScaleNormal="100" workbookViewId="0">
      <selection activeCell="E31" sqref="E31"/>
    </sheetView>
  </sheetViews>
  <sheetFormatPr defaultRowHeight="22.5" x14ac:dyDescent="0.6"/>
  <cols>
    <col min="12" max="16" width="7.296875" customWidth="1"/>
  </cols>
  <sheetData>
    <row r="1" spans="1:16" ht="30" customHeight="1" x14ac:dyDescent="0.6">
      <c r="A1" s="14" t="s">
        <v>12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21.75" customHeight="1" x14ac:dyDescent="0.6">
      <c r="A2" s="11" t="s">
        <v>2</v>
      </c>
      <c r="B2" s="15" t="s">
        <v>1</v>
      </c>
      <c r="C2" s="15"/>
      <c r="D2" s="15"/>
      <c r="E2" s="15"/>
      <c r="F2" s="16"/>
      <c r="G2" s="17" t="s">
        <v>0</v>
      </c>
      <c r="H2" s="15"/>
      <c r="I2" s="15"/>
      <c r="J2" s="15"/>
      <c r="K2" s="16"/>
      <c r="L2" s="17" t="s">
        <v>17</v>
      </c>
      <c r="M2" s="15"/>
      <c r="N2" s="15"/>
      <c r="O2" s="15"/>
      <c r="P2" s="16"/>
    </row>
    <row r="3" spans="1:16" ht="21.75" customHeight="1" x14ac:dyDescent="0.6">
      <c r="A3" s="11"/>
      <c r="B3" s="11" t="s">
        <v>4</v>
      </c>
      <c r="C3" s="11"/>
      <c r="D3" s="11" t="s">
        <v>5</v>
      </c>
      <c r="E3" s="11"/>
      <c r="F3" s="11" t="s">
        <v>3</v>
      </c>
      <c r="G3" s="11" t="s">
        <v>4</v>
      </c>
      <c r="H3" s="11"/>
      <c r="I3" s="11" t="s">
        <v>5</v>
      </c>
      <c r="J3" s="11"/>
      <c r="K3" s="12" t="s">
        <v>3</v>
      </c>
      <c r="L3" s="11" t="s">
        <v>4</v>
      </c>
      <c r="M3" s="11"/>
      <c r="N3" s="11" t="s">
        <v>5</v>
      </c>
      <c r="O3" s="11"/>
      <c r="P3" s="12" t="s">
        <v>3</v>
      </c>
    </row>
    <row r="4" spans="1:16" ht="21.75" customHeight="1" thickBot="1" x14ac:dyDescent="0.65">
      <c r="A4" s="11"/>
      <c r="B4" s="6" t="s">
        <v>6</v>
      </c>
      <c r="C4" s="6" t="s">
        <v>7</v>
      </c>
      <c r="D4" s="6" t="s">
        <v>8</v>
      </c>
      <c r="E4" s="6" t="s">
        <v>9</v>
      </c>
      <c r="F4" s="11"/>
      <c r="G4" s="6" t="s">
        <v>6</v>
      </c>
      <c r="H4" s="6" t="s">
        <v>7</v>
      </c>
      <c r="I4" s="6" t="s">
        <v>8</v>
      </c>
      <c r="J4" s="6" t="s">
        <v>9</v>
      </c>
      <c r="K4" s="13"/>
      <c r="L4" s="6" t="s">
        <v>6</v>
      </c>
      <c r="M4" s="6" t="s">
        <v>7</v>
      </c>
      <c r="N4" s="6" t="s">
        <v>8</v>
      </c>
      <c r="O4" s="6" t="s">
        <v>9</v>
      </c>
      <c r="P4" s="13"/>
    </row>
    <row r="5" spans="1:16" x14ac:dyDescent="0.6">
      <c r="A5" s="2">
        <v>1355</v>
      </c>
      <c r="B5" s="2">
        <v>13930276</v>
      </c>
      <c r="C5" s="2">
        <v>13182568</v>
      </c>
      <c r="D5" s="2">
        <v>13187253</v>
      </c>
      <c r="E5" s="2">
        <v>13925591</v>
      </c>
      <c r="F5" s="5">
        <f>SUM(D5:E5)</f>
        <v>27112844</v>
      </c>
      <c r="G5" s="2">
        <v>4248836</v>
      </c>
      <c r="H5" s="2">
        <v>8628239</v>
      </c>
      <c r="I5" s="2">
        <v>4679088</v>
      </c>
      <c r="J5" s="2">
        <v>8197987</v>
      </c>
      <c r="K5" s="5">
        <f>SUM(I5:J5)</f>
        <v>12877075</v>
      </c>
      <c r="L5" s="3">
        <f>G5/B5*100</f>
        <v>30.50073092593427</v>
      </c>
      <c r="M5" s="3">
        <f>H5/C5*100</f>
        <v>65.451883123227589</v>
      </c>
      <c r="N5" s="3">
        <f>I5/D5*100</f>
        <v>35.481900589910573</v>
      </c>
      <c r="O5" s="3">
        <f>J5/E5*100</f>
        <v>58.8699395235721</v>
      </c>
      <c r="P5" s="7">
        <f>K5/F5*100</f>
        <v>47.494372040056</v>
      </c>
    </row>
    <row r="6" spans="1:16" x14ac:dyDescent="0.6">
      <c r="A6" s="1">
        <v>1365</v>
      </c>
      <c r="B6" s="1">
        <v>17498576</v>
      </c>
      <c r="C6" s="1">
        <v>21210303</v>
      </c>
      <c r="D6" s="1">
        <v>18886724</v>
      </c>
      <c r="E6" s="1">
        <v>19822155</v>
      </c>
      <c r="F6" s="6">
        <f t="shared" ref="F6:F8" si="0">SUM(D6:E6)</f>
        <v>38708879</v>
      </c>
      <c r="G6" s="1">
        <v>8406529</v>
      </c>
      <c r="H6" s="1">
        <v>15506666</v>
      </c>
      <c r="I6" s="1">
        <v>9835299</v>
      </c>
      <c r="J6" s="1">
        <v>14077896</v>
      </c>
      <c r="K6" s="6">
        <f t="shared" ref="K6:K8" si="1">SUM(I6:J6)</f>
        <v>23913195</v>
      </c>
      <c r="L6" s="4">
        <f t="shared" ref="L6:L8" si="2">G6/B6*100</f>
        <v>48.041217753947521</v>
      </c>
      <c r="M6" s="4">
        <f t="shared" ref="M6:M8" si="3">H6/C6*100</f>
        <v>73.109120600493071</v>
      </c>
      <c r="N6" s="4">
        <f t="shared" ref="N6:N8" si="4">I6/D6*100</f>
        <v>52.075198430389513</v>
      </c>
      <c r="O6" s="4">
        <f t="shared" ref="O6:O8" si="5">J6/E6*100</f>
        <v>71.021016635174135</v>
      </c>
      <c r="P6" s="8">
        <f t="shared" ref="P6:P8" si="6">K6/F6*100</f>
        <v>61.777027952682381</v>
      </c>
    </row>
    <row r="7" spans="1:16" x14ac:dyDescent="0.6">
      <c r="A7" s="1">
        <v>1375</v>
      </c>
      <c r="B7" s="1">
        <v>19795330</v>
      </c>
      <c r="C7" s="1">
        <v>32499649</v>
      </c>
      <c r="D7" s="1">
        <v>25761407</v>
      </c>
      <c r="E7" s="1">
        <v>26533572</v>
      </c>
      <c r="F7" s="6">
        <f t="shared" si="0"/>
        <v>52294979</v>
      </c>
      <c r="G7" s="1">
        <v>13725537</v>
      </c>
      <c r="H7" s="1">
        <v>27856740</v>
      </c>
      <c r="I7" s="1">
        <v>19117559</v>
      </c>
      <c r="J7" s="1">
        <v>22464718</v>
      </c>
      <c r="K7" s="6">
        <f t="shared" si="1"/>
        <v>41582277</v>
      </c>
      <c r="L7" s="4">
        <f t="shared" si="2"/>
        <v>69.337247724589588</v>
      </c>
      <c r="M7" s="4">
        <f t="shared" si="3"/>
        <v>85.713971864742291</v>
      </c>
      <c r="N7" s="4">
        <f t="shared" si="4"/>
        <v>74.210073230860402</v>
      </c>
      <c r="O7" s="4">
        <f t="shared" si="5"/>
        <v>84.665261051169438</v>
      </c>
      <c r="P7" s="8">
        <f t="shared" si="6"/>
        <v>79.514855527525881</v>
      </c>
    </row>
    <row r="8" spans="1:16" x14ac:dyDescent="0.6">
      <c r="A8" s="1">
        <v>1385</v>
      </c>
      <c r="B8" s="1">
        <v>19956691</v>
      </c>
      <c r="C8" s="1">
        <v>43963466</v>
      </c>
      <c r="D8" s="1">
        <v>31425937</v>
      </c>
      <c r="E8" s="1">
        <v>32494220</v>
      </c>
      <c r="F8" s="6">
        <f t="shared" si="0"/>
        <v>63920157</v>
      </c>
      <c r="G8" s="1">
        <v>14986019</v>
      </c>
      <c r="H8" s="1">
        <v>39096165</v>
      </c>
      <c r="I8" s="1">
        <v>25246825</v>
      </c>
      <c r="J8" s="1">
        <v>28835359</v>
      </c>
      <c r="K8" s="6">
        <f t="shared" si="1"/>
        <v>54082184</v>
      </c>
      <c r="L8" s="4">
        <f t="shared" si="2"/>
        <v>75.092704496952919</v>
      </c>
      <c r="M8" s="4">
        <f t="shared" si="3"/>
        <v>88.928759620544923</v>
      </c>
      <c r="N8" s="4">
        <f t="shared" si="4"/>
        <v>80.337540929964959</v>
      </c>
      <c r="O8" s="4">
        <f t="shared" si="5"/>
        <v>88.739963599680195</v>
      </c>
      <c r="P8" s="8">
        <f t="shared" si="6"/>
        <v>84.608966151319052</v>
      </c>
    </row>
    <row r="9" spans="1:16" x14ac:dyDescent="0.6">
      <c r="A9" s="1">
        <v>1395</v>
      </c>
      <c r="B9" s="1">
        <v>18254688</v>
      </c>
      <c r="C9" s="1">
        <v>53207515</v>
      </c>
      <c r="D9" s="1">
        <v>35338566</v>
      </c>
      <c r="E9" s="1">
        <v>36167826</v>
      </c>
      <c r="F9" s="6">
        <f t="shared" ref="F9" si="7">SUM(D9:E9)</f>
        <v>71506392</v>
      </c>
      <c r="G9" s="1">
        <v>14334302</v>
      </c>
      <c r="H9" s="1">
        <v>48305084</v>
      </c>
      <c r="I9" s="1">
        <v>29753843</v>
      </c>
      <c r="J9" s="1">
        <v>32912917</v>
      </c>
      <c r="K9" s="6">
        <f t="shared" ref="K9" si="8">SUM(I9:J9)</f>
        <v>62666760</v>
      </c>
      <c r="L9" s="4">
        <f t="shared" ref="L9" si="9">G9/B9*100</f>
        <v>78.523949573939575</v>
      </c>
      <c r="M9" s="4">
        <f t="shared" ref="M9" si="10">H9/C9*100</f>
        <v>90.786205670383211</v>
      </c>
      <c r="N9" s="4">
        <f t="shared" ref="N9" si="11">I9/D9*100</f>
        <v>84.196520594525538</v>
      </c>
      <c r="O9" s="4">
        <f t="shared" ref="O9" si="12">J9/E9*100</f>
        <v>91.000540093286233</v>
      </c>
      <c r="P9" s="8">
        <f t="shared" ref="P9" si="13">K9/F9*100</f>
        <v>87.63798346866669</v>
      </c>
    </row>
    <row r="10" spans="1:16" ht="37.5" customHeight="1" x14ac:dyDescent="0.6">
      <c r="A10" s="14" t="s">
        <v>13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16" ht="21" customHeight="1" x14ac:dyDescent="0.6">
      <c r="A11" s="11" t="s">
        <v>2</v>
      </c>
      <c r="B11" s="15" t="s">
        <v>11</v>
      </c>
      <c r="C11" s="15"/>
      <c r="D11" s="15"/>
      <c r="E11" s="15"/>
      <c r="F11" s="16"/>
      <c r="G11" s="17" t="s">
        <v>10</v>
      </c>
      <c r="H11" s="15"/>
      <c r="I11" s="15"/>
      <c r="J11" s="15"/>
      <c r="K11" s="16"/>
      <c r="L11" s="17" t="s">
        <v>18</v>
      </c>
      <c r="M11" s="15"/>
      <c r="N11" s="15"/>
      <c r="O11" s="15"/>
      <c r="P11" s="16"/>
    </row>
    <row r="12" spans="1:16" ht="21" customHeight="1" x14ac:dyDescent="0.6">
      <c r="A12" s="11"/>
      <c r="B12" s="11" t="s">
        <v>4</v>
      </c>
      <c r="C12" s="11"/>
      <c r="D12" s="11" t="s">
        <v>5</v>
      </c>
      <c r="E12" s="11"/>
      <c r="F12" s="11" t="s">
        <v>3</v>
      </c>
      <c r="G12" s="11" t="s">
        <v>4</v>
      </c>
      <c r="H12" s="11"/>
      <c r="I12" s="11" t="s">
        <v>5</v>
      </c>
      <c r="J12" s="11"/>
      <c r="K12" s="12" t="s">
        <v>3</v>
      </c>
      <c r="L12" s="11" t="s">
        <v>4</v>
      </c>
      <c r="M12" s="11"/>
      <c r="N12" s="11" t="s">
        <v>5</v>
      </c>
      <c r="O12" s="11"/>
      <c r="P12" s="12" t="s">
        <v>3</v>
      </c>
    </row>
    <row r="13" spans="1:16" ht="21" customHeight="1" thickBot="1" x14ac:dyDescent="0.65">
      <c r="A13" s="11"/>
      <c r="B13" s="6" t="s">
        <v>6</v>
      </c>
      <c r="C13" s="6" t="s">
        <v>7</v>
      </c>
      <c r="D13" s="6" t="s">
        <v>8</v>
      </c>
      <c r="E13" s="6" t="s">
        <v>9</v>
      </c>
      <c r="F13" s="11"/>
      <c r="G13" s="6" t="s">
        <v>6</v>
      </c>
      <c r="H13" s="6" t="s">
        <v>7</v>
      </c>
      <c r="I13" s="6" t="s">
        <v>8</v>
      </c>
      <c r="J13" s="6" t="s">
        <v>9</v>
      </c>
      <c r="K13" s="13"/>
      <c r="L13" s="6" t="s">
        <v>6</v>
      </c>
      <c r="M13" s="6" t="s">
        <v>7</v>
      </c>
      <c r="N13" s="6" t="s">
        <v>8</v>
      </c>
      <c r="O13" s="6" t="s">
        <v>9</v>
      </c>
      <c r="P13" s="13"/>
    </row>
    <row r="14" spans="1:16" x14ac:dyDescent="0.6">
      <c r="A14" s="2">
        <v>1355</v>
      </c>
      <c r="B14" s="2">
        <v>9489451</v>
      </c>
      <c r="C14" s="2">
        <v>9709498</v>
      </c>
      <c r="D14" s="2">
        <v>9456702</v>
      </c>
      <c r="E14" s="2">
        <v>9742247</v>
      </c>
      <c r="F14" s="5">
        <f>SUM(D14:E14)</f>
        <v>19198949</v>
      </c>
      <c r="G14" s="2">
        <v>2729989</v>
      </c>
      <c r="H14" s="2">
        <v>6635720</v>
      </c>
      <c r="I14" s="2">
        <v>3358066</v>
      </c>
      <c r="J14" s="2">
        <v>6007643</v>
      </c>
      <c r="K14" s="5">
        <f>SUM(I14:J14)</f>
        <v>9365709</v>
      </c>
      <c r="L14" s="3">
        <f>G14/B14*100</f>
        <v>28.768671654450824</v>
      </c>
      <c r="M14" s="3">
        <f>H14/C14*100</f>
        <v>68.342565187201231</v>
      </c>
      <c r="N14" s="3">
        <f>I14/D14*100</f>
        <v>35.509906096226786</v>
      </c>
      <c r="O14" s="3">
        <f>J14/E14*100</f>
        <v>61.665886730237894</v>
      </c>
      <c r="P14" s="7">
        <f>K14/F14*100</f>
        <v>48.782404703507467</v>
      </c>
    </row>
    <row r="15" spans="1:16" x14ac:dyDescent="0.6">
      <c r="A15" s="1">
        <v>1365</v>
      </c>
      <c r="B15" s="1">
        <v>11758121</v>
      </c>
      <c r="C15" s="1">
        <v>15343838</v>
      </c>
      <c r="D15" s="1">
        <v>13391999</v>
      </c>
      <c r="E15" s="1">
        <v>13835467</v>
      </c>
      <c r="F15" s="6">
        <f t="shared" ref="F15:F18" si="14">SUM(D15:E15)</f>
        <v>27227466</v>
      </c>
      <c r="G15" s="1">
        <v>6019742</v>
      </c>
      <c r="H15" s="1">
        <v>11920658</v>
      </c>
      <c r="I15" s="1">
        <v>7367948</v>
      </c>
      <c r="J15" s="1">
        <v>10596093</v>
      </c>
      <c r="K15" s="6">
        <f t="shared" ref="K15:K18" si="15">SUM(I15:J15)</f>
        <v>17964041</v>
      </c>
      <c r="L15" s="4">
        <f t="shared" ref="L15:L18" si="16">G15/B15*100</f>
        <v>51.196462427967873</v>
      </c>
      <c r="M15" s="4">
        <f t="shared" ref="M15:M18" si="17">H15/C15*100</f>
        <v>77.690197198380218</v>
      </c>
      <c r="N15" s="4">
        <f t="shared" ref="N15:N18" si="18">I15/D15*100</f>
        <v>55.017536963675106</v>
      </c>
      <c r="O15" s="4">
        <f t="shared" ref="O15:O18" si="19">J15/E15*100</f>
        <v>76.586449882754223</v>
      </c>
      <c r="P15" s="8">
        <f t="shared" ref="P15:P18" si="20">K15/F15*100</f>
        <v>65.97764551427592</v>
      </c>
    </row>
    <row r="16" spans="1:16" x14ac:dyDescent="0.6">
      <c r="A16" s="1">
        <v>1375</v>
      </c>
      <c r="B16" s="1">
        <v>13962051</v>
      </c>
      <c r="C16" s="1">
        <v>24420674</v>
      </c>
      <c r="D16" s="1">
        <v>19118146</v>
      </c>
      <c r="E16" s="1">
        <v>19386184</v>
      </c>
      <c r="F16" s="6">
        <f t="shared" si="14"/>
        <v>38504330</v>
      </c>
      <c r="G16" s="1">
        <v>10721054</v>
      </c>
      <c r="H16" s="1">
        <v>22302029</v>
      </c>
      <c r="I16" s="1">
        <v>15440483</v>
      </c>
      <c r="J16" s="1">
        <v>17630700</v>
      </c>
      <c r="K16" s="6">
        <f t="shared" si="15"/>
        <v>33071183</v>
      </c>
      <c r="L16" s="4">
        <f t="shared" si="16"/>
        <v>76.787099545761578</v>
      </c>
      <c r="M16" s="4">
        <f t="shared" si="17"/>
        <v>91.324379499108005</v>
      </c>
      <c r="N16" s="4">
        <f t="shared" si="18"/>
        <v>80.763495581632242</v>
      </c>
      <c r="O16" s="4">
        <f t="shared" si="19"/>
        <v>90.944664509529048</v>
      </c>
      <c r="P16" s="8">
        <f t="shared" si="20"/>
        <v>85.889516841352659</v>
      </c>
    </row>
    <row r="17" spans="1:16" x14ac:dyDescent="0.6">
      <c r="A17" s="1">
        <v>1385</v>
      </c>
      <c r="B17" s="1">
        <v>15237728</v>
      </c>
      <c r="C17" s="1">
        <v>34520575</v>
      </c>
      <c r="D17" s="1">
        <v>24478465</v>
      </c>
      <c r="E17" s="1">
        <v>25279838</v>
      </c>
      <c r="F17" s="6">
        <f t="shared" si="14"/>
        <v>49758303</v>
      </c>
      <c r="G17" s="1">
        <v>12921521</v>
      </c>
      <c r="H17" s="1">
        <v>32686333</v>
      </c>
      <c r="I17" s="1">
        <v>21726009</v>
      </c>
      <c r="J17" s="1">
        <v>23881845</v>
      </c>
      <c r="K17" s="6">
        <f t="shared" si="15"/>
        <v>45607854</v>
      </c>
      <c r="L17" s="4">
        <f t="shared" si="16"/>
        <v>84.79952523105807</v>
      </c>
      <c r="M17" s="4">
        <f t="shared" si="17"/>
        <v>94.68652535480652</v>
      </c>
      <c r="N17" s="4">
        <f t="shared" si="18"/>
        <v>88.755602118024967</v>
      </c>
      <c r="O17" s="4">
        <f t="shared" si="19"/>
        <v>94.469928960778944</v>
      </c>
      <c r="P17" s="8">
        <f t="shared" si="20"/>
        <v>91.658781048059453</v>
      </c>
    </row>
    <row r="18" spans="1:16" x14ac:dyDescent="0.6">
      <c r="A18" s="1">
        <v>1395</v>
      </c>
      <c r="B18" s="1">
        <v>13072940</v>
      </c>
      <c r="C18" s="1">
        <v>38626700</v>
      </c>
      <c r="D18" s="1">
        <v>25472635</v>
      </c>
      <c r="E18" s="1">
        <v>26258699</v>
      </c>
      <c r="F18" s="6">
        <f t="shared" si="14"/>
        <v>51731334</v>
      </c>
      <c r="G18" s="1">
        <v>11696000</v>
      </c>
      <c r="H18" s="1">
        <v>37287765</v>
      </c>
      <c r="I18" s="1">
        <v>23779038</v>
      </c>
      <c r="J18" s="1">
        <v>25227758</v>
      </c>
      <c r="K18" s="6">
        <f t="shared" si="15"/>
        <v>49006796</v>
      </c>
      <c r="L18" s="4">
        <f t="shared" si="16"/>
        <v>89.467250671998798</v>
      </c>
      <c r="M18" s="4">
        <f t="shared" si="17"/>
        <v>96.533654182210753</v>
      </c>
      <c r="N18" s="4">
        <f t="shared" si="18"/>
        <v>93.351308178364746</v>
      </c>
      <c r="O18" s="4">
        <f t="shared" si="19"/>
        <v>96.073906784186065</v>
      </c>
      <c r="P18" s="8">
        <f t="shared" si="20"/>
        <v>94.733292592068082</v>
      </c>
    </row>
    <row r="19" spans="1:16" ht="42.75" customHeight="1" x14ac:dyDescent="0.6">
      <c r="A19" s="14" t="s">
        <v>15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1:16" ht="21" customHeight="1" x14ac:dyDescent="0.6">
      <c r="A20" s="11" t="s">
        <v>2</v>
      </c>
      <c r="B20" s="15" t="s">
        <v>14</v>
      </c>
      <c r="C20" s="15"/>
      <c r="D20" s="15"/>
      <c r="E20" s="15"/>
      <c r="F20" s="16"/>
      <c r="G20" s="17" t="s">
        <v>16</v>
      </c>
      <c r="H20" s="15"/>
      <c r="I20" s="15"/>
      <c r="J20" s="15"/>
      <c r="K20" s="16"/>
      <c r="L20" s="17" t="s">
        <v>19</v>
      </c>
      <c r="M20" s="15"/>
      <c r="N20" s="15"/>
      <c r="O20" s="15"/>
      <c r="P20" s="16"/>
    </row>
    <row r="21" spans="1:16" ht="21" customHeight="1" x14ac:dyDescent="0.6">
      <c r="A21" s="11"/>
      <c r="B21" s="11" t="s">
        <v>4</v>
      </c>
      <c r="C21" s="11"/>
      <c r="D21" s="11" t="s">
        <v>5</v>
      </c>
      <c r="E21" s="11"/>
      <c r="F21" s="11" t="s">
        <v>3</v>
      </c>
      <c r="G21" s="11" t="s">
        <v>4</v>
      </c>
      <c r="H21" s="11"/>
      <c r="I21" s="11" t="s">
        <v>5</v>
      </c>
      <c r="J21" s="11"/>
      <c r="K21" s="12" t="s">
        <v>3</v>
      </c>
      <c r="L21" s="11" t="s">
        <v>4</v>
      </c>
      <c r="M21" s="11"/>
      <c r="N21" s="11" t="s">
        <v>5</v>
      </c>
      <c r="O21" s="11"/>
      <c r="P21" s="12" t="s">
        <v>3</v>
      </c>
    </row>
    <row r="22" spans="1:16" ht="21" customHeight="1" thickBot="1" x14ac:dyDescent="0.65">
      <c r="A22" s="11"/>
      <c r="B22" s="6" t="s">
        <v>6</v>
      </c>
      <c r="C22" s="6" t="s">
        <v>7</v>
      </c>
      <c r="D22" s="6" t="s">
        <v>8</v>
      </c>
      <c r="E22" s="6" t="s">
        <v>9</v>
      </c>
      <c r="F22" s="11"/>
      <c r="G22" s="6" t="s">
        <v>6</v>
      </c>
      <c r="H22" s="6" t="s">
        <v>7</v>
      </c>
      <c r="I22" s="6" t="s">
        <v>8</v>
      </c>
      <c r="J22" s="6" t="s">
        <v>9</v>
      </c>
      <c r="K22" s="13"/>
      <c r="L22" s="6" t="s">
        <v>6</v>
      </c>
      <c r="M22" s="6" t="s">
        <v>7</v>
      </c>
      <c r="N22" s="6" t="s">
        <v>8</v>
      </c>
      <c r="O22" s="6" t="s">
        <v>9</v>
      </c>
      <c r="P22" s="13"/>
    </row>
    <row r="23" spans="1:16" x14ac:dyDescent="0.6">
      <c r="A23" s="2">
        <v>1355</v>
      </c>
      <c r="B23" s="2">
        <v>6169830</v>
      </c>
      <c r="C23" s="2">
        <v>6637353</v>
      </c>
      <c r="D23" s="2">
        <v>6378956</v>
      </c>
      <c r="E23" s="2">
        <v>6428227</v>
      </c>
      <c r="F23" s="5">
        <f>SUM(D23:E23)</f>
        <v>12807183</v>
      </c>
      <c r="G23" s="2">
        <v>2393210</v>
      </c>
      <c r="H23" s="2">
        <v>5260637</v>
      </c>
      <c r="I23" s="2">
        <v>2906699</v>
      </c>
      <c r="J23" s="2">
        <v>4747148</v>
      </c>
      <c r="K23" s="5">
        <f>SUM(I23:J23)</f>
        <v>7653847</v>
      </c>
      <c r="L23" s="3">
        <f>G23/B23*100</f>
        <v>38.788913146715551</v>
      </c>
      <c r="M23" s="3">
        <f>H23/C23*100</f>
        <v>79.258056637939859</v>
      </c>
      <c r="N23" s="3">
        <f>I23/D23*100</f>
        <v>45.567001873033767</v>
      </c>
      <c r="O23" s="3">
        <f>J23/E23*100</f>
        <v>73.848481081953082</v>
      </c>
      <c r="P23" s="7">
        <f>K23/F23*100</f>
        <v>59.762142853740755</v>
      </c>
    </row>
    <row r="24" spans="1:16" x14ac:dyDescent="0.6">
      <c r="A24" s="1">
        <v>1365</v>
      </c>
      <c r="B24" s="1">
        <v>8417452</v>
      </c>
      <c r="C24" s="1">
        <v>10438190</v>
      </c>
      <c r="D24" s="1">
        <v>9284272</v>
      </c>
      <c r="E24" s="1">
        <v>9657251</v>
      </c>
      <c r="F24" s="6">
        <f t="shared" ref="F24:F27" si="21">SUM(D24:E24)</f>
        <v>18941523</v>
      </c>
      <c r="G24" s="1">
        <v>5309427</v>
      </c>
      <c r="H24" s="1">
        <v>8976712</v>
      </c>
      <c r="I24" s="1">
        <v>6143537</v>
      </c>
      <c r="J24" s="1">
        <v>8164109</v>
      </c>
      <c r="K24" s="6">
        <f t="shared" ref="K24:K27" si="22">SUM(I24:J24)</f>
        <v>14307646</v>
      </c>
      <c r="L24" s="4">
        <f t="shared" ref="L24:L27" si="23">G24/B24*100</f>
        <v>63.076415523367402</v>
      </c>
      <c r="M24" s="4">
        <f t="shared" ref="M24:M27" si="24">H24/C24*100</f>
        <v>85.998741161063364</v>
      </c>
      <c r="N24" s="4">
        <f t="shared" ref="N24:N27" si="25">I24/D24*100</f>
        <v>66.171445644849697</v>
      </c>
      <c r="O24" s="4">
        <f t="shared" ref="O24:O27" si="26">J24/E24*100</f>
        <v>84.538643553947182</v>
      </c>
      <c r="P24" s="8">
        <f t="shared" ref="P24:P27" si="27">K24/F24*100</f>
        <v>75.535879559420863</v>
      </c>
    </row>
    <row r="25" spans="1:16" x14ac:dyDescent="0.6">
      <c r="A25" s="1">
        <v>1375</v>
      </c>
      <c r="B25" s="1">
        <v>9994887</v>
      </c>
      <c r="C25" s="1">
        <v>16044984</v>
      </c>
      <c r="D25" s="1">
        <v>12992724</v>
      </c>
      <c r="E25" s="1">
        <v>13134635</v>
      </c>
      <c r="F25" s="6">
        <f t="shared" si="21"/>
        <v>26127359</v>
      </c>
      <c r="G25" s="1">
        <v>8771327</v>
      </c>
      <c r="H25" s="1">
        <v>15449329</v>
      </c>
      <c r="I25" s="1">
        <v>11725092</v>
      </c>
      <c r="J25" s="1">
        <v>12539050</v>
      </c>
      <c r="K25" s="6">
        <f t="shared" si="22"/>
        <v>24264142</v>
      </c>
      <c r="L25" s="4">
        <f t="shared" si="23"/>
        <v>87.758140737359014</v>
      </c>
      <c r="M25" s="4">
        <f t="shared" si="24"/>
        <v>96.28759368036765</v>
      </c>
      <c r="N25" s="4">
        <f t="shared" si="25"/>
        <v>90.243523990812093</v>
      </c>
      <c r="O25" s="4">
        <f t="shared" si="26"/>
        <v>95.465538250587088</v>
      </c>
      <c r="P25" s="8">
        <f t="shared" si="27"/>
        <v>92.868712830868205</v>
      </c>
    </row>
    <row r="26" spans="1:16" x14ac:dyDescent="0.6">
      <c r="A26" s="1">
        <v>1385</v>
      </c>
      <c r="B26" s="1">
        <v>10281151</v>
      </c>
      <c r="C26" s="1">
        <v>21390578</v>
      </c>
      <c r="D26" s="1">
        <v>15615565</v>
      </c>
      <c r="E26" s="1">
        <v>16056164</v>
      </c>
      <c r="F26" s="6">
        <f t="shared" si="21"/>
        <v>31671729</v>
      </c>
      <c r="G26" s="1">
        <v>9573164</v>
      </c>
      <c r="H26" s="1">
        <v>20941899</v>
      </c>
      <c r="I26" s="1">
        <v>14929181</v>
      </c>
      <c r="J26" s="1">
        <v>15585882</v>
      </c>
      <c r="K26" s="6">
        <f t="shared" si="22"/>
        <v>30515063</v>
      </c>
      <c r="L26" s="4">
        <f t="shared" si="23"/>
        <v>93.113737946266909</v>
      </c>
      <c r="M26" s="4">
        <f t="shared" si="24"/>
        <v>97.902445646863782</v>
      </c>
      <c r="N26" s="4">
        <f t="shared" si="25"/>
        <v>95.60448821416324</v>
      </c>
      <c r="O26" s="4">
        <f t="shared" si="26"/>
        <v>97.071018955710713</v>
      </c>
      <c r="P26" s="8">
        <f t="shared" si="27"/>
        <v>96.347954353865561</v>
      </c>
    </row>
    <row r="27" spans="1:16" x14ac:dyDescent="0.6">
      <c r="A27" s="1">
        <v>1395</v>
      </c>
      <c r="B27" s="1">
        <v>7035205</v>
      </c>
      <c r="C27" s="1">
        <v>18688428</v>
      </c>
      <c r="D27" s="1">
        <v>12663862</v>
      </c>
      <c r="E27" s="1">
        <v>13077531</v>
      </c>
      <c r="F27" s="6">
        <f t="shared" si="21"/>
        <v>25741393</v>
      </c>
      <c r="G27" s="1">
        <v>6689196</v>
      </c>
      <c r="H27" s="1">
        <v>18353931</v>
      </c>
      <c r="I27" s="1">
        <v>12299713</v>
      </c>
      <c r="J27" s="1">
        <v>12758256</v>
      </c>
      <c r="K27" s="6">
        <f t="shared" si="22"/>
        <v>25057969</v>
      </c>
      <c r="L27" s="4">
        <f t="shared" si="23"/>
        <v>95.081749572329443</v>
      </c>
      <c r="M27" s="4">
        <f t="shared" si="24"/>
        <v>98.210138380820482</v>
      </c>
      <c r="N27" s="4">
        <f t="shared" si="25"/>
        <v>97.124502778062492</v>
      </c>
      <c r="O27" s="4">
        <f t="shared" si="26"/>
        <v>97.558598790551514</v>
      </c>
      <c r="P27" s="8">
        <f t="shared" si="27"/>
        <v>97.345038786362494</v>
      </c>
    </row>
  </sheetData>
  <mergeCells count="42">
    <mergeCell ref="I3:J3"/>
    <mergeCell ref="L3:M3"/>
    <mergeCell ref="N3:O3"/>
    <mergeCell ref="F3:F4"/>
    <mergeCell ref="L2:P2"/>
    <mergeCell ref="P3:P4"/>
    <mergeCell ref="A1:P1"/>
    <mergeCell ref="A10:P10"/>
    <mergeCell ref="A11:A13"/>
    <mergeCell ref="B11:F11"/>
    <mergeCell ref="G11:K11"/>
    <mergeCell ref="L11:P11"/>
    <mergeCell ref="B12:C12"/>
    <mergeCell ref="A2:A4"/>
    <mergeCell ref="G2:K2"/>
    <mergeCell ref="K3:K4"/>
    <mergeCell ref="B3:C3"/>
    <mergeCell ref="D3:E3"/>
    <mergeCell ref="B2:F2"/>
    <mergeCell ref="G3:H3"/>
    <mergeCell ref="N12:O12"/>
    <mergeCell ref="P12:P13"/>
    <mergeCell ref="G20:K20"/>
    <mergeCell ref="L20:P20"/>
    <mergeCell ref="B21:C21"/>
    <mergeCell ref="D21:E21"/>
    <mergeCell ref="F21:F22"/>
    <mergeCell ref="L12:M12"/>
    <mergeCell ref="G21:H21"/>
    <mergeCell ref="I21:J21"/>
    <mergeCell ref="K21:K22"/>
    <mergeCell ref="L21:M21"/>
    <mergeCell ref="N21:O21"/>
    <mergeCell ref="P21:P22"/>
    <mergeCell ref="D12:E12"/>
    <mergeCell ref="F12:F13"/>
    <mergeCell ref="G12:H12"/>
    <mergeCell ref="I12:J12"/>
    <mergeCell ref="K12:K13"/>
    <mergeCell ref="A19:P19"/>
    <mergeCell ref="A20:A22"/>
    <mergeCell ref="B20:F20"/>
  </mergeCells>
  <printOptions horizontalCentered="1" verticalCentered="1"/>
  <pageMargins left="0" right="0" top="0" bottom="0" header="0.3" footer="0"/>
  <pageSetup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rightToLeft="1" workbookViewId="0">
      <selection activeCell="B11" sqref="B11"/>
    </sheetView>
  </sheetViews>
  <sheetFormatPr defaultRowHeight="22.5" x14ac:dyDescent="0.6"/>
  <sheetData>
    <row r="1" spans="1:5" x14ac:dyDescent="0.6">
      <c r="A1" s="10"/>
    </row>
    <row r="2" spans="1:5" x14ac:dyDescent="0.6">
      <c r="A2" s="9" t="s">
        <v>2</v>
      </c>
      <c r="B2" s="9" t="s">
        <v>20</v>
      </c>
      <c r="C2" s="9" t="s">
        <v>21</v>
      </c>
      <c r="D2" s="9"/>
      <c r="E2" s="9"/>
    </row>
    <row r="3" spans="1:5" x14ac:dyDescent="0.6">
      <c r="A3" s="9">
        <v>1976</v>
      </c>
      <c r="B3" s="9">
        <v>67</v>
      </c>
      <c r="C3" s="9">
        <v>36.1</v>
      </c>
      <c r="D3" s="9"/>
      <c r="E3" s="9"/>
    </row>
    <row r="4" spans="1:5" x14ac:dyDescent="0.6">
      <c r="A4" s="9">
        <v>1986</v>
      </c>
      <c r="B4" s="9">
        <v>72</v>
      </c>
      <c r="C4" s="9">
        <v>52.2</v>
      </c>
      <c r="D4" s="9"/>
      <c r="E4" s="9"/>
    </row>
    <row r="5" spans="1:5" x14ac:dyDescent="0.6">
      <c r="A5" s="9">
        <v>1996</v>
      </c>
      <c r="B5" s="9">
        <v>77</v>
      </c>
      <c r="C5" s="9">
        <v>72.900000000000006</v>
      </c>
      <c r="D5" s="9"/>
      <c r="E5" s="9"/>
    </row>
    <row r="6" spans="1:5" x14ac:dyDescent="0.6">
      <c r="A6" s="9">
        <v>2006</v>
      </c>
      <c r="B6" s="9">
        <v>83</v>
      </c>
      <c r="C6" s="9">
        <v>82.3</v>
      </c>
      <c r="D6" s="9"/>
      <c r="E6" s="9"/>
    </row>
    <row r="7" spans="1:5" x14ac:dyDescent="0.6">
      <c r="A7" s="9">
        <v>2016</v>
      </c>
      <c r="B7" s="9">
        <v>86</v>
      </c>
      <c r="C7" s="9">
        <v>86</v>
      </c>
      <c r="D7" s="9"/>
      <c r="E7" s="9"/>
    </row>
    <row r="8" spans="1:5" x14ac:dyDescent="0.6">
      <c r="A8" s="9">
        <v>2021</v>
      </c>
      <c r="B8" s="9">
        <v>87</v>
      </c>
      <c r="C8" s="9">
        <v>88.5</v>
      </c>
      <c r="D8" s="9"/>
      <c r="E8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5500</vt:lpstr>
      <vt:lpstr>Sheet1</vt:lpstr>
      <vt:lpstr>'5500'!Print_Area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 sharifian</cp:lastModifiedBy>
  <dcterms:created xsi:type="dcterms:W3CDTF">2023-10-10T02:32:26Z</dcterms:created>
  <dcterms:modified xsi:type="dcterms:W3CDTF">2024-08-27T05:22:04Z</dcterms:modified>
</cp:coreProperties>
</file>